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gagulic\Desktop\001 ODRŽAVANJE\001 NABAVA\2401-24 Bravarski radovi (Popravak ograde Jug 3)\Najnovije\"/>
    </mc:Choice>
  </mc:AlternateContent>
  <xr:revisionPtr revIDLastSave="0" documentId="13_ncr:1_{3CC31CAB-1C4C-4F9D-88BA-E0D20307FFF3}" xr6:coauthVersionLast="47" xr6:coauthVersionMax="47" xr10:uidLastSave="{00000000-0000-0000-0000-000000000000}"/>
  <bookViews>
    <workbookView xWindow="-120" yWindow="-120" windowWidth="38640" windowHeight="15840" xr2:uid="{00000000-000D-0000-FFFF-FFFF00000000}"/>
  </bookViews>
  <sheets>
    <sheet name="Sheet1" sheetId="1" r:id="rId1"/>
  </sheets>
  <definedNames>
    <definedName name="_xlnm.Print_Area" localSheetId="0">Sheet1!$A$1:$G$61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G46" i="1"/>
  <c r="G37" i="1"/>
  <c r="G21" i="1"/>
  <c r="G43" i="1"/>
  <c r="G40" i="1"/>
  <c r="G36" i="1"/>
  <c r="G35" i="1"/>
  <c r="G34" i="1"/>
  <c r="G33" i="1"/>
  <c r="G28" i="1"/>
  <c r="G27" i="1"/>
  <c r="G26" i="1"/>
  <c r="G25" i="1"/>
  <c r="G24" i="1"/>
  <c r="G32" i="1"/>
  <c r="G30" i="1"/>
  <c r="G23" i="1"/>
  <c r="G50" i="1" l="1"/>
  <c r="G51" i="1" s="1"/>
  <c r="G52" i="1" l="1"/>
</calcChain>
</file>

<file path=xl/sharedStrings.xml><?xml version="1.0" encoding="utf-8"?>
<sst xmlns="http://schemas.openxmlformats.org/spreadsheetml/2006/main" count="90" uniqueCount="71">
  <si>
    <t>Red. br.</t>
  </si>
  <si>
    <t>Opis stavke</t>
  </si>
  <si>
    <t>Količina</t>
  </si>
  <si>
    <t>Jedinična cijena €</t>
  </si>
  <si>
    <t>Ukupno €</t>
  </si>
  <si>
    <t>3.1</t>
  </si>
  <si>
    <t>UKUPNO:</t>
  </si>
  <si>
    <t>PDV 25%:</t>
  </si>
  <si>
    <t>SVEUKUPNO:</t>
  </si>
  <si>
    <t>kom</t>
  </si>
  <si>
    <t>dim. 95 x 140 cm</t>
  </si>
  <si>
    <t>Bravarski radovi na popravcima građevinske bravarije objekata (vrata, šaht poklopci, ograde, prozori….)</t>
  </si>
  <si>
    <t>sat</t>
  </si>
  <si>
    <t>6.1</t>
  </si>
  <si>
    <t>ZAGREBAČKI VELESAJAM d.o.o.</t>
  </si>
  <si>
    <t>Avenija Dubrovnik 15, Zagreb</t>
  </si>
  <si>
    <t>OIB: 95660678441</t>
  </si>
  <si>
    <t>Zagreb, ________________________</t>
  </si>
  <si>
    <t>9,55</t>
  </si>
  <si>
    <t>Prilog II</t>
  </si>
  <si>
    <t>pečat i potpis odgovorne osobe ponuditelja</t>
  </si>
  <si>
    <t xml:space="preserve">Rok izvođenja: </t>
  </si>
  <si>
    <t xml:space="preserve">1. </t>
  </si>
  <si>
    <t>DEMONTAŽA POSTOJEĆE ČELIČNE OGRADE U DUŽINI OD 14 m</t>
  </si>
  <si>
    <t>1.1.</t>
  </si>
  <si>
    <t>1.2.</t>
  </si>
  <si>
    <t>2.</t>
  </si>
  <si>
    <t>2.1.</t>
  </si>
  <si>
    <t>2.2.</t>
  </si>
  <si>
    <t>3.</t>
  </si>
  <si>
    <t>4.</t>
  </si>
  <si>
    <t>4.1.</t>
  </si>
  <si>
    <t xml:space="preserve">5. </t>
  </si>
  <si>
    <t>IZRADA I MONTAŽA NOVIH ČELIČNIH VRATA</t>
  </si>
  <si>
    <t>IZRADA I MONTAŽA ČELIČNOG ŠAHT POKLOPCA S PRIPADAJUĆIM ČELIČNIM OKVIROM</t>
  </si>
  <si>
    <t>GRAĐEVINSKI RADOVI PRIPREME ZA MONTAŽU OGRADE</t>
  </si>
  <si>
    <t>5.1.</t>
  </si>
  <si>
    <t xml:space="preserve">6. </t>
  </si>
  <si>
    <t>MANJI BRAVARSKI POPRAVCI</t>
  </si>
  <si>
    <t>IZRADA I MONTAŽA NOVE ČELIČNE OGRADE, IZGLEDA I VELIČINE KAO DEMONTIRANA OGRADA</t>
  </si>
  <si>
    <t>TROŠKOVNIK</t>
  </si>
  <si>
    <t>NABAVA BRAVARSKIH USLUGA</t>
  </si>
  <si>
    <t>dim. 90 x 200 cm</t>
  </si>
  <si>
    <t>dim. 110 x 200 cm</t>
  </si>
  <si>
    <t xml:space="preserve">dim. 260 x 200 cm </t>
  </si>
  <si>
    <t>dim. 90 x 200 cm, fiskni element</t>
  </si>
  <si>
    <t>dim. 110 x 200 cm, fiskni element</t>
  </si>
  <si>
    <t>dim. 260 x 200 cm, fiskni element</t>
  </si>
  <si>
    <t>dim. 120 x 200 cm, vrata</t>
  </si>
  <si>
    <t>dim. 270 x 200 cm, vrata</t>
  </si>
  <si>
    <t>dim. 480 x 200 cm, vrata</t>
  </si>
  <si>
    <t>dim. cca 40 x 40 x 80 cm, temelji</t>
  </si>
  <si>
    <t xml:space="preserve">OPĆI UVJETI UZ TROŠKOVNIK </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</si>
  <si>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</si>
  <si>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PRIPREMNI RADOVI I UREĐENJE GRADILIŠTA</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</si>
  <si>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</si>
  <si>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MATERIJAL I RAD</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</si>
  <si>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</si>
  <si>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OTPADNI MATERIJAL</t>
  </si>
  <si>
    <t>U cijeni stavke uračunato završno čišćenje gradilišta nakon završetka radova od svih ostataka te ispravno zbrinjavanje na deponiju. Zbrinjavanje otpada podrazumijeva i odvoz preuzetog otpada, a dinamika preuzimanja i zbrinjavanja otpada se također obavlja i sukcesivno tijekom obavljanja radova prema potrebama Naručitelja.</t>
  </si>
  <si>
    <r>
      <t>m</t>
    </r>
    <r>
      <rPr>
        <b/>
        <i/>
        <vertAlign val="superscript"/>
        <sz val="12"/>
        <color theme="1"/>
        <rFont val="Calibri"/>
        <family val="2"/>
        <charset val="238"/>
        <scheme val="minor"/>
      </rPr>
      <t>2</t>
    </r>
  </si>
  <si>
    <t>dim. 455 x 210 cm</t>
  </si>
  <si>
    <t>NAPOMENA: Naručitelj zadržava opciju da vratna krila budu druge prikladne dimenzije (širine), a što ne mijenja ukupnu dužinu ograde (14 m`). Iskazane dimenzije u troškovniku su orijentacione (+/- 1 cm); prije početka radioničke izrade, treba uzeti točne mjere na licu mjesta.</t>
  </si>
  <si>
    <t>Jedinična mjera</t>
  </si>
  <si>
    <t>Elementi polja ograde izrađeni od okruglih cijevi Ø 3/4" s ispunom od istegnutog željeza 6 x 4 mm, veličina otvora 18 x 7 cm u dimenziji.</t>
  </si>
  <si>
    <t>Na postojećoj vanjskoj fiksnoj ogradi dim. 455 x 210 cm u naravi dvokrilna vrata, napraviti sljedeću preinaku izradom novih vrata. Jedno vratno krilo treba biti dim. 160 x 210 cm, s uključenim kompletom okova za 180° otvaranje/zatvaranje i kompletom zasuna za zaključavanje u otvorenom i zatvorenom položaj. Drugo vratno krilo treba biti fiksno polje ograde dim. 266 x 210 cm. Između novih vratnih krila treba napraviti i postaviti nosivi stup ukopan i zabetoniran u zemlji dim. 280 cm visine, od toga 210 cm nadzemno, profila 90 mm. Na novi nosivi stup se s jedne strane učvrščuje/zavaruje fiksni dio ograde, a s druge strane na stupu treba biti prihvat za zatvaranje krilnih vrata. Navedeni ogradni elementi su izrađeni od okruglog profila cijevi Ø 3/4", debljine stijenke minimalno 3 mm, s ispunom od istegnutog željeza dim. 6 x 4 mm, veličine otvora "oka" 18 x 7 cm. Izrada ogradnih elemenata uključuje i vruče cinčanje te lakiranje antikorozivnom bojom. Boju laka odabire Naručitelj.</t>
  </si>
  <si>
    <t>Izrada i montaža ogradnih elementa izrađenih od okruglog profila cijevi Ø 3/4", debljine stijenke minimalno 3 mm, s ispunom od istegnutog željeza dim. 6 x 4 mm, veličine otvora "oka" 18 x 7 cm. Ogradni elementi/vrata trebaju imati kompletan okov za otvaranje/zatvraranje i zasune za zaključavanje u otvorenom i zatvorenom položaju. Izrada ogradnih elemenata uključuje i vruče cinčanje te lakiranje antikorozivnom bojom. Boja laka je plava, a ton boje odabire Naručitelj.
Elementi ograde sljedećih dimenzija:</t>
  </si>
  <si>
    <r>
      <t xml:space="preserve">Izrada i montaža nosivih čeličnih stupova Ø 2", debljine stijenke minimalno 3 mm i nadzemne visine 2 m te </t>
    </r>
    <r>
      <rPr>
        <i/>
        <sz val="12"/>
        <rFont val="Calibri"/>
        <family val="2"/>
        <charset val="238"/>
        <scheme val="minor"/>
      </rPr>
      <t>temeljenje</t>
    </r>
    <r>
      <rPr>
        <i/>
        <sz val="12"/>
        <color theme="1"/>
        <rFont val="Calibri"/>
        <family val="2"/>
        <charset val="238"/>
        <scheme val="minor"/>
      </rPr>
      <t xml:space="preserve"> dubine 80 cm. Izrada stupova uključuje i vruče cinčanje te lakiranje antikorozivnom bojom. Boja laka je plava, a ton boje odabire Naručitelj.</t>
    </r>
  </si>
  <si>
    <t>Nosivi stupovi Ø 2"</t>
  </si>
  <si>
    <t xml:space="preserve">Poklopac šahta treba biti izrađen u dva dijela od rebrastog pločastog čeličnog materijala D=5 mm s ručkama za podizanje; radovi uključuju demontažu postojećeg šaht poklopca s okvirom; kompletan šaht poklopac treba biti antikorozivno zaštićen i lakiran lak bojom 2x. </t>
  </si>
  <si>
    <t>Iskop temelja za svaki nosivi stup ograde što čini izrezivanje asfalta/betona, odštemavanje postojećeg temelja te betoniranje novog (radovi obuhvaćaju sanaciju terena, odvoz šute).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</si>
</sst>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i/>
      <sz val="12"/>
      <color theme="1"/>
      <name val="Arial"/>
      <family val="2"/>
      <charset val="238"/>
    </font>
    <font>
      <b/>
      <i/>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Arial"/>
      <family val="2"/>
      <charset val="238"/>
    </font>
    <font>
      <i/>
      <sz val="12"/>
      <color theme="1"/>
      <name val="Calibri"/>
      <family val="2"/>
      <charset val="238"/>
      <scheme val="minor"/>
    </font>
    <font>
      <sz val="10"/>
      <color theme="1"/>
      <name val="Calibri"/>
      <family val="2"/>
      <charset val="238"/>
      <scheme val="minor"/>
    </font>
    <font>
      <b/>
      <i/>
      <sz val="12"/>
      <color theme="1"/>
      <name val="Calibri"/>
      <family val="2"/>
      <charset val="238"/>
      <scheme val="minor"/>
    </font>
    <font>
      <b/>
      <i/>
      <vertAlign val="superscript"/>
      <sz val="12"/>
      <color theme="1"/>
      <name val="Calibri"/>
      <family val="2"/>
      <charset val="238"/>
      <scheme val="minor"/>
    </font>
    <font>
      <b/>
      <sz val="12"/>
      <color theme="1"/>
      <name val="Calibri"/>
      <family val="2"/>
      <charset val="238"/>
      <scheme val="minor"/>
    </font>
    <font>
      <i/>
      <sz val="12"/>
      <name val="Calibri"/>
      <family val="2"/>
      <charset val="238"/>
      <scheme val="minor"/>
    </font>
    <font>
      <i/>
      <sz val="11"/>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00">
    <xf numFmtId="0" fontId="0" fillId="0" borderId="0" xfId="0"/>
    <xf numFmtId="0" fontId="0" fillId="3" borderId="0" xfId="0" applyFill="1"/>
    <xf numFmtId="49" fontId="1" fillId="0" borderId="0" xfId="0" applyNumberFormat="1" applyFont="1" applyAlignment="1">
      <alignment vertical="center"/>
    </xf>
    <xf numFmtId="0" fontId="2" fillId="0" borderId="0" xfId="0" applyFont="1" applyAlignment="1">
      <alignment horizontal="left" vertical="top" wrapText="1"/>
    </xf>
    <xf numFmtId="0" fontId="3" fillId="0" borderId="0" xfId="0" applyFont="1"/>
    <xf numFmtId="0" fontId="4" fillId="3" borderId="1" xfId="0" applyFont="1" applyFill="1" applyBorder="1" applyAlignment="1">
      <alignment horizontal="center"/>
    </xf>
    <xf numFmtId="0" fontId="4" fillId="0" borderId="5" xfId="0" applyFont="1" applyBorder="1"/>
    <xf numFmtId="0" fontId="4" fillId="0" borderId="5" xfId="0" applyFont="1" applyBorder="1" applyAlignment="1">
      <alignment horizontal="center"/>
    </xf>
    <xf numFmtId="0" fontId="4" fillId="0" borderId="5" xfId="0" applyFont="1" applyBorder="1" applyAlignment="1">
      <alignment horizontal="right"/>
    </xf>
    <xf numFmtId="0" fontId="4" fillId="0" borderId="1" xfId="0" applyFont="1" applyBorder="1"/>
    <xf numFmtId="0" fontId="0" fillId="4" borderId="0" xfId="0" applyFill="1"/>
    <xf numFmtId="0" fontId="4" fillId="4" borderId="1" xfId="0" applyFont="1" applyFill="1" applyBorder="1" applyAlignment="1">
      <alignment horizontal="center" wrapText="1"/>
    </xf>
    <xf numFmtId="0" fontId="4" fillId="4" borderId="12" xfId="0" applyFont="1" applyFill="1" applyBorder="1" applyAlignment="1">
      <alignment horizontal="left" vertical="center" wrapText="1"/>
    </xf>
    <xf numFmtId="0" fontId="2" fillId="4" borderId="0" xfId="0" applyFont="1" applyFill="1" applyAlignment="1">
      <alignment horizontal="left" vertical="top" wrapText="1"/>
    </xf>
    <xf numFmtId="0" fontId="4" fillId="4" borderId="1" xfId="0" applyFont="1" applyFill="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right"/>
    </xf>
    <xf numFmtId="49" fontId="6" fillId="3" borderId="1" xfId="0" applyNumberFormat="1" applyFont="1" applyFill="1" applyBorder="1" applyAlignment="1">
      <alignment vertical="top" wrapText="1"/>
    </xf>
    <xf numFmtId="49" fontId="5" fillId="0" borderId="0" xfId="0" applyNumberFormat="1" applyFont="1" applyAlignment="1">
      <alignment horizontal="center"/>
    </xf>
    <xf numFmtId="0" fontId="7" fillId="0" borderId="0" xfId="0" applyFont="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3" xfId="0" applyNumberFormat="1" applyFont="1" applyFill="1" applyBorder="1" applyAlignment="1">
      <alignment horizontal="left" vertical="center" wrapText="1"/>
    </xf>
    <xf numFmtId="49" fontId="8" fillId="4" borderId="7"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49" fontId="6" fillId="3" borderId="3" xfId="0" applyNumberFormat="1" applyFont="1" applyFill="1" applyBorder="1" applyAlignment="1">
      <alignment vertical="top" wrapText="1"/>
    </xf>
    <xf numFmtId="49" fontId="8" fillId="4" borderId="1" xfId="0" applyNumberFormat="1" applyFont="1" applyFill="1" applyBorder="1" applyAlignment="1">
      <alignment vertical="top" wrapText="1"/>
    </xf>
    <xf numFmtId="0" fontId="6" fillId="3" borderId="1" xfId="0" applyFont="1" applyFill="1" applyBorder="1" applyAlignment="1">
      <alignment horizontal="center" vertical="center"/>
    </xf>
    <xf numFmtId="4" fontId="6" fillId="0" borderId="1" xfId="0" applyNumberFormat="1" applyFont="1" applyBorder="1" applyAlignment="1">
      <alignment horizontal="right"/>
    </xf>
    <xf numFmtId="4" fontId="6" fillId="3" borderId="1" xfId="0" applyNumberFormat="1" applyFont="1" applyFill="1" applyBorder="1" applyAlignment="1">
      <alignment horizontal="right" vertical="center"/>
    </xf>
    <xf numFmtId="49" fontId="8" fillId="4" borderId="6" xfId="0" applyNumberFormat="1" applyFont="1" applyFill="1" applyBorder="1" applyAlignment="1">
      <alignment vertical="top" wrapText="1"/>
    </xf>
    <xf numFmtId="0" fontId="6" fillId="3" borderId="6" xfId="0" applyFont="1" applyFill="1" applyBorder="1" applyAlignment="1">
      <alignment horizontal="center" vertical="center"/>
    </xf>
    <xf numFmtId="1" fontId="6" fillId="0" borderId="4" xfId="0" applyNumberFormat="1" applyFont="1" applyBorder="1" applyAlignment="1">
      <alignment horizontal="center"/>
    </xf>
    <xf numFmtId="4" fontId="6" fillId="0" borderId="4" xfId="0" applyNumberFormat="1" applyFont="1" applyBorder="1" applyAlignment="1">
      <alignment horizontal="right"/>
    </xf>
    <xf numFmtId="49" fontId="6" fillId="0" borderId="1" xfId="0" applyNumberFormat="1" applyFont="1" applyBorder="1" applyAlignment="1">
      <alignment vertical="top" wrapText="1"/>
    </xf>
    <xf numFmtId="49" fontId="6" fillId="4" borderId="1" xfId="0" applyNumberFormat="1" applyFont="1" applyFill="1" applyBorder="1" applyAlignment="1">
      <alignment vertical="top" wrapText="1"/>
    </xf>
    <xf numFmtId="0" fontId="6" fillId="0" borderId="1" xfId="0" applyFont="1" applyBorder="1" applyAlignment="1">
      <alignment horizontal="center" vertical="center"/>
    </xf>
    <xf numFmtId="1" fontId="6" fillId="0" borderId="1" xfId="0" applyNumberFormat="1" applyFont="1" applyBorder="1" applyAlignment="1">
      <alignment horizontal="center"/>
    </xf>
    <xf numFmtId="49" fontId="8" fillId="4" borderId="12" xfId="0" applyNumberFormat="1" applyFont="1" applyFill="1" applyBorder="1" applyAlignment="1">
      <alignment wrapText="1"/>
    </xf>
    <xf numFmtId="0" fontId="6" fillId="3" borderId="5" xfId="0" applyFont="1" applyFill="1" applyBorder="1" applyAlignment="1">
      <alignment horizontal="center"/>
    </xf>
    <xf numFmtId="1" fontId="6" fillId="3" borderId="5" xfId="0" applyNumberFormat="1" applyFont="1" applyFill="1" applyBorder="1" applyAlignment="1">
      <alignment horizontal="center"/>
    </xf>
    <xf numFmtId="4" fontId="6" fillId="3" borderId="5" xfId="0" applyNumberFormat="1" applyFont="1" applyFill="1" applyBorder="1" applyAlignment="1">
      <alignment horizontal="right"/>
    </xf>
    <xf numFmtId="49" fontId="6" fillId="3" borderId="3" xfId="0" applyNumberFormat="1" applyFont="1" applyFill="1" applyBorder="1" applyAlignment="1">
      <alignment horizontal="left" vertical="top" wrapText="1"/>
    </xf>
    <xf numFmtId="49" fontId="8" fillId="4" borderId="3" xfId="0" applyNumberFormat="1" applyFont="1" applyFill="1" applyBorder="1" applyAlignment="1">
      <alignment vertical="top" wrapText="1"/>
    </xf>
    <xf numFmtId="0" fontId="6" fillId="0" borderId="1" xfId="0" applyFont="1" applyBorder="1" applyAlignment="1">
      <alignment horizontal="center"/>
    </xf>
    <xf numFmtId="4" fontId="6" fillId="4" borderId="3" xfId="0" applyNumberFormat="1" applyFont="1" applyFill="1" applyBorder="1" applyAlignment="1">
      <alignment horizontal="center" vertical="center" wrapText="1"/>
    </xf>
    <xf numFmtId="0" fontId="6" fillId="0" borderId="1" xfId="0" applyFont="1" applyBorder="1"/>
    <xf numFmtId="1" fontId="6" fillId="0" borderId="1" xfId="0" applyNumberFormat="1" applyFont="1" applyBorder="1"/>
    <xf numFmtId="4" fontId="6" fillId="0" borderId="1" xfId="0" applyNumberFormat="1" applyFont="1" applyBorder="1"/>
    <xf numFmtId="49" fontId="6" fillId="0" borderId="7" xfId="0" applyNumberFormat="1" applyFont="1" applyBorder="1" applyAlignment="1">
      <alignment vertical="top" wrapText="1"/>
    </xf>
    <xf numFmtId="49" fontId="8" fillId="4" borderId="12" xfId="0" applyNumberFormat="1" applyFont="1" applyFill="1" applyBorder="1" applyAlignment="1">
      <alignment vertical="top" wrapText="1"/>
    </xf>
    <xf numFmtId="49" fontId="10" fillId="2" borderId="2" xfId="0" applyNumberFormat="1" applyFont="1" applyFill="1" applyBorder="1" applyAlignment="1">
      <alignment horizontal="left" vertical="center" wrapText="1"/>
    </xf>
    <xf numFmtId="4" fontId="6" fillId="0" borderId="5" xfId="0" applyNumberFormat="1" applyFont="1" applyBorder="1"/>
    <xf numFmtId="49" fontId="8" fillId="4" borderId="7" xfId="0" applyNumberFormat="1" applyFont="1" applyFill="1" applyBorder="1" applyAlignment="1">
      <alignment vertical="top" wrapText="1"/>
    </xf>
    <xf numFmtId="4" fontId="8" fillId="0" borderId="1" xfId="0" applyNumberFormat="1" applyFont="1" applyBorder="1"/>
    <xf numFmtId="49" fontId="6" fillId="4" borderId="3" xfId="0" applyNumberFormat="1" applyFont="1" applyFill="1" applyBorder="1" applyAlignment="1">
      <alignment vertical="top" wrapText="1"/>
    </xf>
    <xf numFmtId="49" fontId="8" fillId="2"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top" wrapText="1"/>
    </xf>
    <xf numFmtId="49" fontId="10" fillId="2" borderId="1" xfId="0" applyNumberFormat="1" applyFont="1" applyFill="1" applyBorder="1" applyAlignment="1">
      <alignment horizontal="left" vertical="center" wrapText="1"/>
    </xf>
    <xf numFmtId="49" fontId="8" fillId="0" borderId="17" xfId="0" applyNumberFormat="1" applyFont="1" applyBorder="1" applyAlignment="1">
      <alignment horizontal="center" vertical="top" wrapText="1"/>
    </xf>
    <xf numFmtId="49" fontId="8" fillId="0" borderId="14" xfId="0" applyNumberFormat="1" applyFont="1" applyBorder="1" applyAlignment="1">
      <alignment horizontal="right" vertical="top" wrapText="1"/>
    </xf>
    <xf numFmtId="49" fontId="8" fillId="4" borderId="14" xfId="0" applyNumberFormat="1" applyFont="1" applyFill="1" applyBorder="1" applyAlignment="1">
      <alignment horizontal="left" vertical="top" wrapText="1"/>
    </xf>
    <xf numFmtId="0" fontId="6" fillId="0" borderId="13" xfId="0" applyFont="1" applyBorder="1" applyAlignment="1">
      <alignment horizontal="center" vertical="center"/>
    </xf>
    <xf numFmtId="1" fontId="6" fillId="0" borderId="13" xfId="0" applyNumberFormat="1" applyFont="1" applyBorder="1" applyAlignment="1">
      <alignment horizontal="center" vertical="center"/>
    </xf>
    <xf numFmtId="4" fontId="8" fillId="0" borderId="8" xfId="0" applyNumberFormat="1" applyFont="1" applyBorder="1"/>
    <xf numFmtId="49" fontId="8" fillId="0" borderId="18" xfId="0" applyNumberFormat="1" applyFont="1" applyBorder="1" applyAlignment="1">
      <alignment horizontal="center" vertical="top" wrapText="1"/>
    </xf>
    <xf numFmtId="49" fontId="6" fillId="0" borderId="15" xfId="0" applyNumberFormat="1" applyFont="1" applyBorder="1" applyAlignment="1">
      <alignment horizontal="right" vertical="top" wrapText="1"/>
    </xf>
    <xf numFmtId="49" fontId="6" fillId="4" borderId="15" xfId="0" applyNumberFormat="1" applyFont="1" applyFill="1" applyBorder="1" applyAlignment="1">
      <alignment horizontal="left" vertical="top" wrapText="1"/>
    </xf>
    <xf numFmtId="4" fontId="6" fillId="0" borderId="9" xfId="0" applyNumberFormat="1" applyFont="1" applyBorder="1"/>
    <xf numFmtId="49" fontId="8" fillId="0" borderId="16" xfId="0" applyNumberFormat="1" applyFont="1" applyBorder="1" applyAlignment="1">
      <alignment horizontal="right" vertical="top" wrapText="1"/>
    </xf>
    <xf numFmtId="49" fontId="8" fillId="4" borderId="16" xfId="0" applyNumberFormat="1" applyFont="1" applyFill="1" applyBorder="1" applyAlignment="1">
      <alignment horizontal="left" vertical="top" wrapText="1"/>
    </xf>
    <xf numFmtId="0" fontId="6" fillId="0" borderId="11" xfId="0" applyFont="1" applyBorder="1" applyAlignment="1">
      <alignment horizontal="center" vertical="center"/>
    </xf>
    <xf numFmtId="4" fontId="8" fillId="0" borderId="10" xfId="0" applyNumberFormat="1" applyFont="1" applyBorder="1"/>
    <xf numFmtId="49" fontId="8" fillId="0" borderId="0" xfId="0" applyNumberFormat="1" applyFont="1" applyAlignment="1">
      <alignment horizontal="center" vertical="top" wrapText="1"/>
    </xf>
    <xf numFmtId="49" fontId="8" fillId="0" borderId="0" xfId="0" applyNumberFormat="1" applyFont="1" applyAlignment="1">
      <alignment horizontal="left" vertical="top" wrapText="1"/>
    </xf>
    <xf numFmtId="49" fontId="8" fillId="4" borderId="0" xfId="0" applyNumberFormat="1" applyFont="1" applyFill="1" applyAlignment="1">
      <alignment horizontal="left" vertical="top" wrapText="1"/>
    </xf>
    <xf numFmtId="4" fontId="8" fillId="0" borderId="0" xfId="0" applyNumberFormat="1" applyFont="1"/>
    <xf numFmtId="49" fontId="12" fillId="0" borderId="0" xfId="0" applyNumberFormat="1" applyFont="1" applyAlignment="1">
      <alignment vertical="center"/>
    </xf>
    <xf numFmtId="49" fontId="12" fillId="4" borderId="0" xfId="0" applyNumberFormat="1" applyFont="1" applyFill="1" applyAlignment="1">
      <alignment vertical="center"/>
    </xf>
    <xf numFmtId="49" fontId="6" fillId="0" borderId="0" xfId="0" applyNumberFormat="1" applyFont="1" applyAlignment="1">
      <alignment vertical="center"/>
    </xf>
    <xf numFmtId="0" fontId="0" fillId="0" borderId="19" xfId="0" applyBorder="1"/>
    <xf numFmtId="0" fontId="0" fillId="0" borderId="15" xfId="0" applyBorder="1"/>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13" fillId="0" borderId="0" xfId="0" applyNumberFormat="1" applyFont="1" applyAlignment="1">
      <alignment horizontal="center"/>
    </xf>
    <xf numFmtId="0" fontId="0" fillId="0" borderId="0" xfId="0" applyAlignment="1">
      <alignment horizontal="center"/>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xf>
    <xf numFmtId="0" fontId="0" fillId="0" borderId="20" xfId="0" applyBorder="1" applyAlignment="1">
      <alignment horizontal="right"/>
    </xf>
    <xf numFmtId="0" fontId="0" fillId="0" borderId="19" xfId="0" applyBorder="1" applyAlignment="1">
      <alignment horizontal="center"/>
    </xf>
    <xf numFmtId="49" fontId="8"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showZeros="0" tabSelected="1" view="pageBreakPreview" topLeftCell="A31" zoomScaleNormal="100" zoomScaleSheetLayoutView="100" workbookViewId="0">
      <selection activeCell="G31" sqref="G31"/>
    </sheetView>
  </sheetViews>
  <sheetFormatPr defaultRowHeight="15" x14ac:dyDescent="0.25"/>
  <cols>
    <col min="2" max="2" width="71.42578125" customWidth="1"/>
    <col min="3" max="3" width="10.42578125" style="10" hidden="1" customWidth="1"/>
    <col min="4" max="4" width="10.42578125" customWidth="1"/>
    <col min="5" max="5" width="15.5703125" customWidth="1"/>
    <col min="6" max="6" width="13" customWidth="1"/>
    <col min="7" max="7" width="11.85546875" customWidth="1"/>
    <col min="8" max="8" width="9.140625" customWidth="1"/>
  </cols>
  <sheetData>
    <row r="1" spans="1:7" x14ac:dyDescent="0.25">
      <c r="F1" s="4" t="s">
        <v>19</v>
      </c>
    </row>
    <row r="2" spans="1:7" x14ac:dyDescent="0.25">
      <c r="A2" t="s">
        <v>14</v>
      </c>
    </row>
    <row r="3" spans="1:7" x14ac:dyDescent="0.25">
      <c r="A3" t="s">
        <v>15</v>
      </c>
    </row>
    <row r="4" spans="1:7" x14ac:dyDescent="0.25">
      <c r="A4" t="s">
        <v>16</v>
      </c>
    </row>
    <row r="5" spans="1:7" x14ac:dyDescent="0.25">
      <c r="D5" s="88" t="s">
        <v>17</v>
      </c>
      <c r="E5" s="88"/>
      <c r="F5" s="88"/>
      <c r="G5" s="88"/>
    </row>
    <row r="7" spans="1:7" ht="18.75" x14ac:dyDescent="0.3">
      <c r="A7" s="87" t="s">
        <v>40</v>
      </c>
      <c r="B7" s="87"/>
      <c r="C7" s="87"/>
      <c r="D7" s="87"/>
      <c r="E7" s="87"/>
      <c r="F7" s="87"/>
      <c r="G7" s="87"/>
    </row>
    <row r="8" spans="1:7" ht="18.75" customHeight="1" x14ac:dyDescent="0.3">
      <c r="A8" s="87" t="s">
        <v>41</v>
      </c>
      <c r="B8" s="87"/>
      <c r="C8" s="87"/>
      <c r="D8" s="87"/>
      <c r="E8" s="87"/>
      <c r="F8" s="87"/>
      <c r="G8" s="87"/>
    </row>
    <row r="9" spans="1:7" ht="18.75" customHeight="1" x14ac:dyDescent="0.25">
      <c r="A9" s="18"/>
      <c r="B9" s="18"/>
      <c r="C9" s="18"/>
      <c r="D9" s="18"/>
      <c r="E9" s="18"/>
      <c r="F9" s="18"/>
      <c r="G9" s="18"/>
    </row>
    <row r="10" spans="1:7" ht="18" customHeight="1" x14ac:dyDescent="0.25">
      <c r="A10" s="96" t="s">
        <v>52</v>
      </c>
      <c r="B10" s="96"/>
      <c r="C10" s="96"/>
      <c r="D10" s="96"/>
      <c r="E10" s="96"/>
      <c r="F10" s="96"/>
      <c r="G10" s="96"/>
    </row>
    <row r="11" spans="1:7" ht="72.75" customHeight="1" x14ac:dyDescent="0.25">
      <c r="A11" s="95" t="s">
        <v>53</v>
      </c>
      <c r="B11" s="95"/>
      <c r="C11" s="95"/>
      <c r="D11" s="95"/>
      <c r="E11" s="95"/>
      <c r="F11" s="95"/>
      <c r="G11" s="95"/>
    </row>
    <row r="12" spans="1:7" ht="18" customHeight="1" x14ac:dyDescent="0.25">
      <c r="A12" s="96" t="s">
        <v>54</v>
      </c>
      <c r="B12" s="96"/>
      <c r="C12" s="96"/>
      <c r="D12" s="96"/>
      <c r="E12" s="96"/>
      <c r="F12" s="96"/>
      <c r="G12" s="96"/>
    </row>
    <row r="13" spans="1:7" ht="60.75" customHeight="1" x14ac:dyDescent="0.25">
      <c r="A13" s="95" t="s">
        <v>55</v>
      </c>
      <c r="B13" s="95"/>
      <c r="C13" s="95"/>
      <c r="D13" s="95"/>
      <c r="E13" s="95"/>
      <c r="F13" s="95"/>
      <c r="G13" s="95"/>
    </row>
    <row r="14" spans="1:7" ht="18" customHeight="1" x14ac:dyDescent="0.25">
      <c r="A14" s="96" t="s">
        <v>56</v>
      </c>
      <c r="B14" s="96"/>
      <c r="C14" s="96"/>
      <c r="D14" s="96"/>
      <c r="E14" s="96"/>
      <c r="F14" s="96"/>
      <c r="G14" s="96"/>
    </row>
    <row r="15" spans="1:7" ht="50.25" customHeight="1" x14ac:dyDescent="0.25">
      <c r="A15" s="95" t="s">
        <v>57</v>
      </c>
      <c r="B15" s="95"/>
      <c r="C15" s="95"/>
      <c r="D15" s="95"/>
      <c r="E15" s="95"/>
      <c r="F15" s="95"/>
      <c r="G15" s="95"/>
    </row>
    <row r="16" spans="1:7" ht="18" customHeight="1" x14ac:dyDescent="0.25">
      <c r="A16" s="96" t="s">
        <v>58</v>
      </c>
      <c r="B16" s="96"/>
      <c r="C16" s="96"/>
      <c r="D16" s="96"/>
      <c r="E16" s="96"/>
      <c r="F16" s="96"/>
      <c r="G16" s="96"/>
    </row>
    <row r="17" spans="1:8" ht="44.25" customHeight="1" x14ac:dyDescent="0.25">
      <c r="A17" s="95" t="s">
        <v>59</v>
      </c>
      <c r="B17" s="95"/>
      <c r="C17" s="95"/>
      <c r="D17" s="95"/>
      <c r="E17" s="95"/>
      <c r="F17" s="95"/>
      <c r="G17" s="95"/>
    </row>
    <row r="18" spans="1:8" ht="21.75" customHeight="1" x14ac:dyDescent="0.25">
      <c r="A18" s="19"/>
      <c r="B18" s="19"/>
      <c r="C18" s="19"/>
      <c r="D18" s="19"/>
      <c r="E18" s="19"/>
      <c r="F18" s="19"/>
    </row>
    <row r="19" spans="1:8" ht="31.5" x14ac:dyDescent="0.25">
      <c r="A19" s="20" t="s">
        <v>0</v>
      </c>
      <c r="B19" s="21" t="s">
        <v>1</v>
      </c>
      <c r="C19" s="22" t="s">
        <v>60</v>
      </c>
      <c r="D19" s="21" t="s">
        <v>63</v>
      </c>
      <c r="E19" s="21" t="s">
        <v>2</v>
      </c>
      <c r="F19" s="21" t="s">
        <v>3</v>
      </c>
      <c r="G19" s="21" t="s">
        <v>4</v>
      </c>
    </row>
    <row r="20" spans="1:8" ht="28.5" customHeight="1" x14ac:dyDescent="0.25">
      <c r="A20" s="23" t="s">
        <v>22</v>
      </c>
      <c r="B20" s="24" t="s">
        <v>23</v>
      </c>
      <c r="C20" s="25"/>
      <c r="D20" s="26"/>
      <c r="E20" s="26"/>
      <c r="F20" s="26"/>
      <c r="G20" s="26"/>
    </row>
    <row r="21" spans="1:8" ht="15.75" x14ac:dyDescent="0.25">
      <c r="A21" s="84" t="s">
        <v>24</v>
      </c>
      <c r="B21" s="27" t="s">
        <v>68</v>
      </c>
      <c r="C21" s="28"/>
      <c r="D21" s="29" t="s">
        <v>9</v>
      </c>
      <c r="E21" s="29">
        <v>7</v>
      </c>
      <c r="F21" s="30">
        <v>0</v>
      </c>
      <c r="G21" s="31">
        <f>F21*E21</f>
        <v>0</v>
      </c>
    </row>
    <row r="22" spans="1:8" ht="31.5" x14ac:dyDescent="0.25">
      <c r="A22" s="92" t="s">
        <v>25</v>
      </c>
      <c r="B22" s="17" t="s">
        <v>64</v>
      </c>
      <c r="C22" s="32"/>
      <c r="D22" s="33"/>
      <c r="E22" s="34"/>
      <c r="F22" s="35"/>
      <c r="G22" s="35"/>
    </row>
    <row r="23" spans="1:8" ht="15.75" x14ac:dyDescent="0.25">
      <c r="A23" s="93"/>
      <c r="B23" s="36" t="s">
        <v>42</v>
      </c>
      <c r="C23" s="37"/>
      <c r="D23" s="38" t="s">
        <v>9</v>
      </c>
      <c r="E23" s="39">
        <v>1</v>
      </c>
      <c r="F23" s="30">
        <v>0</v>
      </c>
      <c r="G23" s="30">
        <f>E23*F23</f>
        <v>0</v>
      </c>
    </row>
    <row r="24" spans="1:8" ht="15.75" customHeight="1" x14ac:dyDescent="0.25">
      <c r="A24" s="93"/>
      <c r="B24" s="36" t="s">
        <v>48</v>
      </c>
      <c r="C24" s="37"/>
      <c r="D24" s="38" t="s">
        <v>9</v>
      </c>
      <c r="E24" s="39">
        <v>1</v>
      </c>
      <c r="F24" s="30">
        <v>0</v>
      </c>
      <c r="G24" s="30">
        <f t="shared" ref="G24:G28" si="0">E24*F24</f>
        <v>0</v>
      </c>
    </row>
    <row r="25" spans="1:8" ht="15.75" x14ac:dyDescent="0.25">
      <c r="A25" s="93"/>
      <c r="B25" s="36" t="s">
        <v>49</v>
      </c>
      <c r="C25" s="37"/>
      <c r="D25" s="38" t="s">
        <v>9</v>
      </c>
      <c r="E25" s="39">
        <v>1</v>
      </c>
      <c r="F25" s="30">
        <v>0</v>
      </c>
      <c r="G25" s="30">
        <f t="shared" si="0"/>
        <v>0</v>
      </c>
    </row>
    <row r="26" spans="1:8" ht="15.75" customHeight="1" x14ac:dyDescent="0.25">
      <c r="A26" s="93"/>
      <c r="B26" s="36" t="s">
        <v>43</v>
      </c>
      <c r="C26" s="37"/>
      <c r="D26" s="38" t="s">
        <v>9</v>
      </c>
      <c r="E26" s="39">
        <v>1</v>
      </c>
      <c r="F26" s="30">
        <v>0</v>
      </c>
      <c r="G26" s="30">
        <f t="shared" si="0"/>
        <v>0</v>
      </c>
    </row>
    <row r="27" spans="1:8" ht="15.75" x14ac:dyDescent="0.25">
      <c r="A27" s="93"/>
      <c r="B27" s="36" t="s">
        <v>44</v>
      </c>
      <c r="C27" s="37"/>
      <c r="D27" s="38" t="s">
        <v>9</v>
      </c>
      <c r="E27" s="39">
        <v>1</v>
      </c>
      <c r="F27" s="30">
        <v>0</v>
      </c>
      <c r="G27" s="30">
        <f t="shared" si="0"/>
        <v>0</v>
      </c>
    </row>
    <row r="28" spans="1:8" ht="15.75" x14ac:dyDescent="0.25">
      <c r="A28" s="94"/>
      <c r="B28" s="36" t="s">
        <v>50</v>
      </c>
      <c r="C28" s="37"/>
      <c r="D28" s="38" t="s">
        <v>9</v>
      </c>
      <c r="E28" s="39">
        <v>1</v>
      </c>
      <c r="F28" s="30">
        <v>0</v>
      </c>
      <c r="G28" s="30">
        <f t="shared" si="0"/>
        <v>0</v>
      </c>
    </row>
    <row r="29" spans="1:8" ht="35.25" customHeight="1" x14ac:dyDescent="0.25">
      <c r="A29" s="23" t="s">
        <v>26</v>
      </c>
      <c r="B29" s="24" t="s">
        <v>39</v>
      </c>
      <c r="C29" s="40"/>
      <c r="D29" s="41"/>
      <c r="E29" s="42"/>
      <c r="F29" s="43"/>
      <c r="G29" s="43"/>
      <c r="H29" s="1"/>
    </row>
    <row r="30" spans="1:8" ht="63" x14ac:dyDescent="0.25">
      <c r="A30" s="85" t="s">
        <v>27</v>
      </c>
      <c r="B30" s="44" t="s">
        <v>67</v>
      </c>
      <c r="C30" s="45"/>
      <c r="D30" s="46" t="s">
        <v>9</v>
      </c>
      <c r="E30" s="5">
        <v>7</v>
      </c>
      <c r="F30" s="30">
        <v>0</v>
      </c>
      <c r="G30" s="30">
        <f>F30*E30</f>
        <v>0</v>
      </c>
      <c r="H30" s="1"/>
    </row>
    <row r="31" spans="1:8" ht="127.5" customHeight="1" x14ac:dyDescent="0.25">
      <c r="A31" s="93" t="s">
        <v>28</v>
      </c>
      <c r="B31" s="27" t="s">
        <v>66</v>
      </c>
      <c r="C31" s="45"/>
      <c r="D31" s="46"/>
      <c r="E31" s="5"/>
      <c r="F31" s="30"/>
      <c r="G31" s="30"/>
      <c r="H31" s="1"/>
    </row>
    <row r="32" spans="1:8" ht="15.75" x14ac:dyDescent="0.25">
      <c r="A32" s="93"/>
      <c r="B32" s="27" t="s">
        <v>45</v>
      </c>
      <c r="C32" s="47">
        <v>1.8</v>
      </c>
      <c r="D32" s="46" t="s">
        <v>9</v>
      </c>
      <c r="E32" s="39">
        <v>1</v>
      </c>
      <c r="F32" s="30">
        <v>0</v>
      </c>
      <c r="G32" s="30">
        <f>E32*F32</f>
        <v>0</v>
      </c>
      <c r="H32" s="1"/>
    </row>
    <row r="33" spans="1:8" ht="15.75" x14ac:dyDescent="0.25">
      <c r="A33" s="93"/>
      <c r="B33" s="27" t="s">
        <v>48</v>
      </c>
      <c r="C33" s="47">
        <v>2.4</v>
      </c>
      <c r="D33" s="46" t="s">
        <v>9</v>
      </c>
      <c r="E33" s="39">
        <v>1</v>
      </c>
      <c r="F33" s="30">
        <v>0</v>
      </c>
      <c r="G33" s="30">
        <f t="shared" ref="G33:G37" si="1">E33*F33</f>
        <v>0</v>
      </c>
      <c r="H33" s="1"/>
    </row>
    <row r="34" spans="1:8" ht="15.75" x14ac:dyDescent="0.25">
      <c r="A34" s="93"/>
      <c r="B34" s="27" t="s">
        <v>49</v>
      </c>
      <c r="C34" s="47">
        <v>5.4</v>
      </c>
      <c r="D34" s="46" t="s">
        <v>9</v>
      </c>
      <c r="E34" s="39">
        <v>1</v>
      </c>
      <c r="F34" s="30">
        <v>0</v>
      </c>
      <c r="G34" s="30">
        <f t="shared" si="1"/>
        <v>0</v>
      </c>
      <c r="H34" s="1"/>
    </row>
    <row r="35" spans="1:8" ht="15.75" x14ac:dyDescent="0.25">
      <c r="A35" s="93"/>
      <c r="B35" s="27" t="s">
        <v>46</v>
      </c>
      <c r="C35" s="47">
        <v>2.2000000000000002</v>
      </c>
      <c r="D35" s="46" t="s">
        <v>9</v>
      </c>
      <c r="E35" s="39">
        <v>1</v>
      </c>
      <c r="F35" s="30">
        <v>0</v>
      </c>
      <c r="G35" s="30">
        <f t="shared" si="1"/>
        <v>0</v>
      </c>
      <c r="H35" s="1"/>
    </row>
    <row r="36" spans="1:8" ht="15.75" x14ac:dyDescent="0.25">
      <c r="A36" s="93"/>
      <c r="B36" s="27" t="s">
        <v>47</v>
      </c>
      <c r="C36" s="47">
        <v>5.2</v>
      </c>
      <c r="D36" s="46" t="s">
        <v>9</v>
      </c>
      <c r="E36" s="39">
        <v>1</v>
      </c>
      <c r="F36" s="30">
        <v>0</v>
      </c>
      <c r="G36" s="30">
        <f t="shared" si="1"/>
        <v>0</v>
      </c>
      <c r="H36" s="1"/>
    </row>
    <row r="37" spans="1:8" ht="15.75" x14ac:dyDescent="0.25">
      <c r="A37" s="86"/>
      <c r="B37" s="27" t="s">
        <v>50</v>
      </c>
      <c r="C37" s="47">
        <v>9.6</v>
      </c>
      <c r="D37" s="46" t="s">
        <v>9</v>
      </c>
      <c r="E37" s="39">
        <v>1</v>
      </c>
      <c r="F37" s="30">
        <v>0</v>
      </c>
      <c r="G37" s="30">
        <f t="shared" si="1"/>
        <v>0</v>
      </c>
      <c r="H37" s="1"/>
    </row>
    <row r="38" spans="1:8" ht="24" customHeight="1" x14ac:dyDescent="0.25">
      <c r="A38" s="23" t="s">
        <v>29</v>
      </c>
      <c r="B38" s="24" t="s">
        <v>35</v>
      </c>
      <c r="C38" s="11"/>
      <c r="D38" s="48"/>
      <c r="E38" s="49"/>
      <c r="F38" s="50"/>
      <c r="G38" s="50"/>
    </row>
    <row r="39" spans="1:8" ht="47.25" x14ac:dyDescent="0.25">
      <c r="A39" s="89" t="s">
        <v>5</v>
      </c>
      <c r="B39" s="51" t="s">
        <v>70</v>
      </c>
      <c r="C39" s="52"/>
      <c r="D39" s="6"/>
      <c r="E39" s="6"/>
      <c r="F39" s="6"/>
      <c r="G39" s="6"/>
    </row>
    <row r="40" spans="1:8" ht="18.75" customHeight="1" x14ac:dyDescent="0.25">
      <c r="A40" s="90"/>
      <c r="B40" s="36" t="s">
        <v>51</v>
      </c>
      <c r="C40" s="37"/>
      <c r="D40" s="46" t="s">
        <v>9</v>
      </c>
      <c r="E40" s="39">
        <v>8</v>
      </c>
      <c r="F40" s="30">
        <v>0</v>
      </c>
      <c r="G40" s="30">
        <f>F40*E40</f>
        <v>0</v>
      </c>
    </row>
    <row r="41" spans="1:8" ht="36" customHeight="1" x14ac:dyDescent="0.25">
      <c r="A41" s="23" t="s">
        <v>30</v>
      </c>
      <c r="B41" s="53" t="s">
        <v>34</v>
      </c>
      <c r="C41" s="12"/>
      <c r="D41" s="6"/>
      <c r="E41" s="7"/>
      <c r="F41" s="8"/>
      <c r="G41" s="54"/>
    </row>
    <row r="42" spans="1:8" ht="64.5" customHeight="1" x14ac:dyDescent="0.25">
      <c r="A42" s="89" t="s">
        <v>31</v>
      </c>
      <c r="B42" s="51" t="s">
        <v>69</v>
      </c>
      <c r="C42" s="55"/>
      <c r="D42" s="9"/>
      <c r="E42" s="9"/>
      <c r="F42" s="9"/>
      <c r="G42" s="56"/>
    </row>
    <row r="43" spans="1:8" ht="15.75" x14ac:dyDescent="0.25">
      <c r="A43" s="91"/>
      <c r="B43" s="36" t="s">
        <v>10</v>
      </c>
      <c r="C43" s="57"/>
      <c r="D43" s="46" t="s">
        <v>9</v>
      </c>
      <c r="E43" s="39">
        <v>1</v>
      </c>
      <c r="F43" s="30">
        <v>0</v>
      </c>
      <c r="G43" s="30">
        <f>F43*E43</f>
        <v>0</v>
      </c>
    </row>
    <row r="44" spans="1:8" ht="23.25" customHeight="1" x14ac:dyDescent="0.25">
      <c r="A44" s="58" t="s">
        <v>32</v>
      </c>
      <c r="B44" s="53" t="s">
        <v>33</v>
      </c>
      <c r="C44" s="12"/>
      <c r="D44" s="6"/>
      <c r="E44" s="7"/>
      <c r="F44" s="8"/>
      <c r="G44" s="54"/>
    </row>
    <row r="45" spans="1:8" ht="220.5" x14ac:dyDescent="0.25">
      <c r="A45" s="89" t="s">
        <v>36</v>
      </c>
      <c r="B45" s="51" t="s">
        <v>65</v>
      </c>
      <c r="C45" s="55"/>
      <c r="D45" s="9"/>
      <c r="E45" s="9"/>
      <c r="F45" s="9"/>
      <c r="G45" s="56"/>
    </row>
    <row r="46" spans="1:8" ht="15.75" x14ac:dyDescent="0.25">
      <c r="A46" s="91"/>
      <c r="B46" s="36" t="s">
        <v>61</v>
      </c>
      <c r="C46" s="59" t="s">
        <v>18</v>
      </c>
      <c r="D46" s="46" t="s">
        <v>9</v>
      </c>
      <c r="E46" s="39">
        <v>1</v>
      </c>
      <c r="F46" s="30">
        <v>0</v>
      </c>
      <c r="G46" s="30">
        <f>F46*E46</f>
        <v>0</v>
      </c>
    </row>
    <row r="47" spans="1:8" ht="24.75" customHeight="1" x14ac:dyDescent="0.25">
      <c r="A47" s="23" t="s">
        <v>37</v>
      </c>
      <c r="B47" s="60" t="s">
        <v>38</v>
      </c>
      <c r="C47" s="14"/>
      <c r="D47" s="9"/>
      <c r="E47" s="15"/>
      <c r="F47" s="16"/>
      <c r="G47" s="50"/>
    </row>
    <row r="48" spans="1:8" ht="31.5" x14ac:dyDescent="0.25">
      <c r="A48" s="89" t="s">
        <v>13</v>
      </c>
      <c r="B48" s="51" t="s">
        <v>11</v>
      </c>
      <c r="C48" s="55"/>
      <c r="D48" s="9"/>
      <c r="E48" s="9"/>
      <c r="F48" s="9"/>
      <c r="G48" s="56"/>
    </row>
    <row r="49" spans="1:8" ht="16.5" thickBot="1" x14ac:dyDescent="0.3">
      <c r="A49" s="91"/>
      <c r="B49" s="36"/>
      <c r="C49" s="57"/>
      <c r="D49" s="46" t="s">
        <v>12</v>
      </c>
      <c r="E49" s="39">
        <v>80</v>
      </c>
      <c r="F49" s="30">
        <v>0</v>
      </c>
      <c r="G49" s="30">
        <f>F49*E49</f>
        <v>0</v>
      </c>
    </row>
    <row r="50" spans="1:8" ht="15" customHeight="1" thickTop="1" x14ac:dyDescent="0.25">
      <c r="A50" s="61"/>
      <c r="B50" s="62" t="s">
        <v>6</v>
      </c>
      <c r="C50" s="63"/>
      <c r="D50" s="64"/>
      <c r="E50" s="65"/>
      <c r="F50" s="64"/>
      <c r="G50" s="66">
        <f>SUM(G30:G43)</f>
        <v>0</v>
      </c>
    </row>
    <row r="51" spans="1:8" ht="15" customHeight="1" x14ac:dyDescent="0.25">
      <c r="A51" s="67"/>
      <c r="B51" s="68" t="s">
        <v>7</v>
      </c>
      <c r="C51" s="69"/>
      <c r="D51" s="38"/>
      <c r="E51" s="38"/>
      <c r="F51" s="38"/>
      <c r="G51" s="70">
        <f>G50/4</f>
        <v>0</v>
      </c>
    </row>
    <row r="52" spans="1:8" ht="14.25" customHeight="1" thickBot="1" x14ac:dyDescent="0.3">
      <c r="A52" s="67"/>
      <c r="B52" s="71" t="s">
        <v>8</v>
      </c>
      <c r="C52" s="72"/>
      <c r="D52" s="73"/>
      <c r="E52" s="73"/>
      <c r="F52" s="73"/>
      <c r="G52" s="74">
        <f>G50+G51</f>
        <v>0</v>
      </c>
    </row>
    <row r="53" spans="1:8" ht="14.25" customHeight="1" thickTop="1" x14ac:dyDescent="0.25">
      <c r="A53" s="75"/>
      <c r="B53" s="76"/>
      <c r="C53" s="77"/>
      <c r="G53" s="78"/>
    </row>
    <row r="54" spans="1:8" ht="50.25" customHeight="1" x14ac:dyDescent="0.25">
      <c r="A54" s="75"/>
      <c r="B54" s="99" t="s">
        <v>62</v>
      </c>
      <c r="C54" s="99"/>
      <c r="D54" s="99"/>
      <c r="E54" s="99"/>
      <c r="F54" s="99"/>
      <c r="G54" s="99"/>
    </row>
    <row r="55" spans="1:8" ht="15.75" x14ac:dyDescent="0.25">
      <c r="A55" s="75"/>
      <c r="B55" s="79"/>
      <c r="C55" s="80"/>
    </row>
    <row r="56" spans="1:8" ht="15.75" x14ac:dyDescent="0.25">
      <c r="B56" s="3"/>
      <c r="C56" s="13"/>
      <c r="D56" s="3"/>
      <c r="E56" s="3"/>
      <c r="F56" s="3"/>
      <c r="G56" s="81"/>
      <c r="H56" s="2"/>
    </row>
    <row r="57" spans="1:8" ht="15.75" x14ac:dyDescent="0.25">
      <c r="A57" s="82"/>
      <c r="B57" s="82"/>
      <c r="G57" s="81"/>
      <c r="H57" s="2"/>
    </row>
    <row r="58" spans="1:8" ht="15.75" x14ac:dyDescent="0.25">
      <c r="A58" s="83" t="s">
        <v>21</v>
      </c>
      <c r="B58" s="83"/>
      <c r="G58" s="81"/>
      <c r="H58" s="2"/>
    </row>
    <row r="59" spans="1:8" ht="16.5" customHeight="1" x14ac:dyDescent="0.25"/>
    <row r="60" spans="1:8" x14ac:dyDescent="0.25">
      <c r="C60" s="98"/>
      <c r="D60" s="98"/>
      <c r="E60" s="98"/>
      <c r="F60" s="98"/>
      <c r="G60" s="98"/>
    </row>
    <row r="61" spans="1:8" x14ac:dyDescent="0.25">
      <c r="C61" s="97" t="s">
        <v>20</v>
      </c>
      <c r="D61" s="97"/>
      <c r="E61" s="97"/>
      <c r="F61" s="97"/>
      <c r="G61" s="97"/>
    </row>
  </sheetData>
  <mergeCells count="20">
    <mergeCell ref="C61:G61"/>
    <mergeCell ref="C60:G60"/>
    <mergeCell ref="B54:G54"/>
    <mergeCell ref="A48:A49"/>
    <mergeCell ref="A10:G10"/>
    <mergeCell ref="A11:G11"/>
    <mergeCell ref="A12:G12"/>
    <mergeCell ref="A13:G13"/>
    <mergeCell ref="A14:G14"/>
    <mergeCell ref="A7:G7"/>
    <mergeCell ref="D5:G5"/>
    <mergeCell ref="A39:A40"/>
    <mergeCell ref="A42:A43"/>
    <mergeCell ref="A45:A46"/>
    <mergeCell ref="A8:G8"/>
    <mergeCell ref="A22:A28"/>
    <mergeCell ref="A31:A36"/>
    <mergeCell ref="A15:G15"/>
    <mergeCell ref="A16:G16"/>
    <mergeCell ref="A17:G17"/>
  </mergeCells>
  <pageMargins left="0.7" right="0.7" top="0.75" bottom="0.75" header="0.3" footer="0.3"/>
  <pageSetup paperSize="9" scale="66" orientation="portrait" r:id="rId1"/>
  <rowBreaks count="1" manualBreakCount="1">
    <brk id="4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Piljek</dc:creator>
  <cp:lastModifiedBy>Antonio Gagulić</cp:lastModifiedBy>
  <cp:lastPrinted>2024-08-26T12:26:04Z</cp:lastPrinted>
  <dcterms:created xsi:type="dcterms:W3CDTF">2023-04-27T10:32:30Z</dcterms:created>
  <dcterms:modified xsi:type="dcterms:W3CDTF">2024-08-26T12:26:10Z</dcterms:modified>
</cp:coreProperties>
</file>